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A类" sheetId="5" r:id="rId1"/>
    <sheet name="B类" sheetId="10" r:id="rId2"/>
    <sheet name="C类" sheetId="6" r:id="rId3"/>
    <sheet name="D类" sheetId="7" r:id="rId4"/>
    <sheet name="E类" sheetId="8" r:id="rId5"/>
    <sheet name="F类" sheetId="9" r:id="rId6"/>
  </sheets>
  <definedNames>
    <definedName name="_xlnm._FilterDatabase" localSheetId="2" hidden="1">C类!$A$3:$I$31</definedName>
    <definedName name="_xlnm._FilterDatabase" localSheetId="3" hidden="1">D类!$A$3:$G$24</definedName>
  </definedNames>
  <calcPr calcId="144525"/>
</workbook>
</file>

<file path=xl/sharedStrings.xml><?xml version="1.0" encoding="utf-8"?>
<sst xmlns="http://schemas.openxmlformats.org/spreadsheetml/2006/main" count="207" uniqueCount="106">
  <si>
    <t>2022年上半年湘潭医卫职业技术学院公开招聘A类岗位综合成绩</t>
  </si>
  <si>
    <t>岗位类别</t>
  </si>
  <si>
    <t>准考证号</t>
  </si>
  <si>
    <t>考生姓名</t>
  </si>
  <si>
    <t>招聘岗位</t>
  </si>
  <si>
    <t>试教成绩（占60%）</t>
  </si>
  <si>
    <t>技能操作成绩（占20%）</t>
  </si>
  <si>
    <t>面谈成绩（占20%）</t>
  </si>
  <si>
    <t>综合成绩</t>
  </si>
  <si>
    <t>排序</t>
  </si>
  <si>
    <t>A类</t>
  </si>
  <si>
    <t>雷晓宇</t>
  </si>
  <si>
    <t>临床医学专任教师</t>
  </si>
  <si>
    <t>缺考</t>
  </si>
  <si>
    <t>吴华林</t>
  </si>
  <si>
    <t>阳  娜</t>
  </si>
  <si>
    <t>何  文</t>
  </si>
  <si>
    <t>中药学专任教师</t>
  </si>
  <si>
    <t>周志红</t>
  </si>
  <si>
    <t>2022年上半年湘潭医卫职业技术学院公开招聘B类岗位综合成绩</t>
  </si>
  <si>
    <t>面谈成绩（占40%）</t>
  </si>
  <si>
    <t>B类</t>
  </si>
  <si>
    <t>朱小姣</t>
  </si>
  <si>
    <t>思政理论课教师</t>
  </si>
  <si>
    <t>2022年上半年湘潭医卫职业技术学院公开招聘C类岗位综合成绩</t>
  </si>
  <si>
    <t>笔试成绩（占50%）</t>
  </si>
  <si>
    <t>面试成绩（占50%）</t>
  </si>
  <si>
    <t>面试成绩</t>
  </si>
  <si>
    <t>试教成绩（占70%）</t>
  </si>
  <si>
    <t>技能操作成绩（占30%）</t>
  </si>
  <si>
    <t>C类</t>
  </si>
  <si>
    <t>韩娟</t>
  </si>
  <si>
    <t>病原学专任教师</t>
  </si>
  <si>
    <t>彭曼轩</t>
  </si>
  <si>
    <t>何娟</t>
  </si>
  <si>
    <t>郑海丰</t>
  </si>
  <si>
    <t>戴晓丹</t>
  </si>
  <si>
    <t>贺颖芳</t>
  </si>
  <si>
    <t>解剖学专任教师</t>
  </si>
  <si>
    <t>黄炜淇</t>
  </si>
  <si>
    <t>董旦</t>
  </si>
  <si>
    <t>陈倩瑶</t>
  </si>
  <si>
    <t>何好好</t>
  </si>
  <si>
    <t>唐仪</t>
  </si>
  <si>
    <t>侯桐芬</t>
  </si>
  <si>
    <t>谭振琨</t>
  </si>
  <si>
    <t>张玲</t>
  </si>
  <si>
    <t>医疗器械维护与管理专任教师</t>
  </si>
  <si>
    <t>郭子玉</t>
  </si>
  <si>
    <t>刘智</t>
  </si>
  <si>
    <t>医学影像技术专任教师</t>
  </si>
  <si>
    <t>唐仁</t>
  </si>
  <si>
    <t>叶新花</t>
  </si>
  <si>
    <t>杨海浪</t>
  </si>
  <si>
    <t>杨雅</t>
  </si>
  <si>
    <t>婴幼儿托育服务与管理专任教师</t>
  </si>
  <si>
    <t>赵曌</t>
  </si>
  <si>
    <t>邱贺兰</t>
  </si>
  <si>
    <t>龚艳兰</t>
  </si>
  <si>
    <t>罗娅</t>
  </si>
  <si>
    <t>田辉</t>
  </si>
  <si>
    <t>体育专任教师</t>
  </si>
  <si>
    <t>袁正午</t>
  </si>
  <si>
    <t>张清</t>
  </si>
  <si>
    <t>冉秋晖</t>
  </si>
  <si>
    <t>2022年上半年湘潭医卫职业技术学院公开招聘D类岗位综合成绩</t>
  </si>
  <si>
    <t>试教成绩（占50%）</t>
  </si>
  <si>
    <t>技能操作成绩（占50%）</t>
  </si>
  <si>
    <t>D</t>
  </si>
  <si>
    <t>邓雯心</t>
  </si>
  <si>
    <t>预防医学实验教师</t>
  </si>
  <si>
    <t>杨启</t>
  </si>
  <si>
    <t>护理实验教师</t>
  </si>
  <si>
    <t>潘检梅</t>
  </si>
  <si>
    <t>李瑶</t>
  </si>
  <si>
    <t>周成和</t>
  </si>
  <si>
    <t>罗宇芳</t>
  </si>
  <si>
    <t>周菲菲</t>
  </si>
  <si>
    <t>赵汝</t>
  </si>
  <si>
    <t>何阿菊</t>
  </si>
  <si>
    <t>唐蓉</t>
  </si>
  <si>
    <t>黄朝阳</t>
  </si>
  <si>
    <t>赵敏岐</t>
  </si>
  <si>
    <t>检验实验教师</t>
  </si>
  <si>
    <t>邹梦妮</t>
  </si>
  <si>
    <t>刘嫣</t>
  </si>
  <si>
    <t>马亚兰</t>
  </si>
  <si>
    <t>卢蕾</t>
  </si>
  <si>
    <t>张瑶</t>
  </si>
  <si>
    <t>药学实验教师</t>
  </si>
  <si>
    <t>周勋</t>
  </si>
  <si>
    <t>李鸿</t>
  </si>
  <si>
    <t>唐莉</t>
  </si>
  <si>
    <t>许莉</t>
  </si>
  <si>
    <t>2022年上半年湘潭医卫职业技术学院公开招聘E类岗位综合成绩</t>
  </si>
  <si>
    <r>
      <rPr>
        <sz val="11"/>
        <rFont val="Arial"/>
        <charset val="0"/>
      </rPr>
      <t>E</t>
    </r>
    <r>
      <rPr>
        <sz val="11"/>
        <rFont val="宋体"/>
        <charset val="0"/>
      </rPr>
      <t>类</t>
    </r>
  </si>
  <si>
    <t>厉舒晴</t>
  </si>
  <si>
    <t>专职辅导员</t>
  </si>
  <si>
    <t>2022年上半年湘潭医卫职业技术学院公开招聘F类岗位综合成绩</t>
  </si>
  <si>
    <t>F类</t>
  </si>
  <si>
    <t>郭玲艳</t>
  </si>
  <si>
    <t>创新创业专业技术人员</t>
  </si>
  <si>
    <t>赵玉坤</t>
  </si>
  <si>
    <t>陈婉怡</t>
  </si>
  <si>
    <t>葛辉</t>
  </si>
  <si>
    <t>张志宇</t>
  </si>
</sst>
</file>

<file path=xl/styles.xml><?xml version="1.0" encoding="utf-8"?>
<styleSheet xmlns="http://schemas.openxmlformats.org/spreadsheetml/2006/main">
  <numFmts count="8">
    <numFmt numFmtId="176" formatCode="0_);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178" formatCode="0_);[Red]\(0\)"/>
    <numFmt numFmtId="179" formatCode="0.00_ "/>
  </numFmts>
  <fonts count="36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4"/>
      <color theme="1"/>
      <name val="宋体"/>
      <charset val="134"/>
      <scheme val="minor"/>
    </font>
    <font>
      <b/>
      <sz val="11"/>
      <name val="宋体"/>
      <charset val="0"/>
    </font>
    <font>
      <b/>
      <sz val="1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Arial"/>
      <charset val="0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16" sqref="C16"/>
    </sheetView>
  </sheetViews>
  <sheetFormatPr defaultColWidth="9" defaultRowHeight="14.4" outlineLevelRow="6"/>
  <cols>
    <col min="2" max="2" width="19.6296296296296" customWidth="1"/>
    <col min="3" max="3" width="12.1296296296296" customWidth="1"/>
    <col min="4" max="4" width="19.8796296296296" customWidth="1"/>
    <col min="5" max="5" width="10.5" style="69" customWidth="1"/>
    <col min="6" max="6" width="15.8796296296296" style="69" customWidth="1"/>
    <col min="7" max="7" width="10.5" style="69" customWidth="1"/>
    <col min="8" max="8" width="15" style="16" customWidth="1"/>
    <col min="9" max="9" width="11.25" customWidth="1"/>
  </cols>
  <sheetData>
    <row r="1" ht="38" customHeight="1" spans="1:9">
      <c r="A1" s="18" t="s">
        <v>0</v>
      </c>
      <c r="B1" s="33"/>
      <c r="C1" s="33"/>
      <c r="D1" s="33"/>
      <c r="E1" s="70"/>
      <c r="F1" s="70"/>
      <c r="G1" s="70"/>
      <c r="H1" s="33"/>
      <c r="I1" s="33"/>
    </row>
    <row r="2" s="1" customFormat="1" ht="40" customHeight="1" spans="1:9">
      <c r="A2" s="3" t="s">
        <v>1</v>
      </c>
      <c r="B2" s="4" t="s">
        <v>2</v>
      </c>
      <c r="C2" s="5" t="s">
        <v>3</v>
      </c>
      <c r="D2" s="6" t="s">
        <v>4</v>
      </c>
      <c r="E2" s="21" t="s">
        <v>5</v>
      </c>
      <c r="F2" s="21" t="s">
        <v>6</v>
      </c>
      <c r="G2" s="21" t="s">
        <v>7</v>
      </c>
      <c r="H2" s="66" t="s">
        <v>8</v>
      </c>
      <c r="I2" s="3" t="s">
        <v>9</v>
      </c>
    </row>
    <row r="3" s="1" customFormat="1" ht="29" customHeight="1" spans="1:9">
      <c r="A3" s="61" t="s">
        <v>10</v>
      </c>
      <c r="B3" s="67">
        <v>2022404527058</v>
      </c>
      <c r="C3" s="68" t="s">
        <v>11</v>
      </c>
      <c r="D3" s="25" t="s">
        <v>12</v>
      </c>
      <c r="E3" s="40">
        <v>80.8</v>
      </c>
      <c r="F3" s="40">
        <v>84</v>
      </c>
      <c r="G3" s="40" t="s">
        <v>13</v>
      </c>
      <c r="H3" s="65">
        <v>65.28</v>
      </c>
      <c r="I3" s="22">
        <v>3</v>
      </c>
    </row>
    <row r="4" s="1" customFormat="1" ht="29" customHeight="1" spans="1:9">
      <c r="A4" s="71"/>
      <c r="B4" s="67">
        <v>2022404527059</v>
      </c>
      <c r="C4" s="68" t="s">
        <v>14</v>
      </c>
      <c r="D4" s="25" t="s">
        <v>12</v>
      </c>
      <c r="E4" s="40">
        <v>83.4</v>
      </c>
      <c r="F4" s="40">
        <v>85.2</v>
      </c>
      <c r="G4" s="40">
        <v>78.67</v>
      </c>
      <c r="H4" s="65">
        <f>E4*0.6+F4*0.2+G4*0.2</f>
        <v>82.814</v>
      </c>
      <c r="I4" s="22">
        <v>2</v>
      </c>
    </row>
    <row r="5" s="1" customFormat="1" ht="29" customHeight="1" spans="1:9">
      <c r="A5" s="71"/>
      <c r="B5" s="67">
        <v>2022404527060</v>
      </c>
      <c r="C5" s="68" t="s">
        <v>15</v>
      </c>
      <c r="D5" s="25" t="s">
        <v>12</v>
      </c>
      <c r="E5" s="40">
        <v>86.6</v>
      </c>
      <c r="F5" s="40">
        <v>87</v>
      </c>
      <c r="G5" s="40">
        <v>85</v>
      </c>
      <c r="H5" s="65">
        <f>E5*0.6+F5*0.2+G5*0.2</f>
        <v>86.36</v>
      </c>
      <c r="I5" s="22">
        <v>1</v>
      </c>
    </row>
    <row r="6" s="1" customFormat="1" ht="29" customHeight="1" spans="1:9">
      <c r="A6" s="71"/>
      <c r="B6" s="67">
        <v>2022404527066</v>
      </c>
      <c r="C6" s="68" t="s">
        <v>16</v>
      </c>
      <c r="D6" s="25" t="s">
        <v>17</v>
      </c>
      <c r="E6" s="40">
        <v>83.6</v>
      </c>
      <c r="F6" s="40">
        <v>71</v>
      </c>
      <c r="G6" s="40">
        <v>82</v>
      </c>
      <c r="H6" s="65">
        <f>E6*0.6+F6*0.2+G6*0.2</f>
        <v>80.76</v>
      </c>
      <c r="I6" s="22">
        <v>1</v>
      </c>
    </row>
    <row r="7" s="1" customFormat="1" ht="29" customHeight="1" spans="1:9">
      <c r="A7" s="62"/>
      <c r="B7" s="67">
        <v>2022404527067</v>
      </c>
      <c r="C7" s="68" t="s">
        <v>18</v>
      </c>
      <c r="D7" s="25" t="s">
        <v>17</v>
      </c>
      <c r="E7" s="40">
        <v>80</v>
      </c>
      <c r="F7" s="40">
        <v>84.6</v>
      </c>
      <c r="G7" s="40">
        <v>76.67</v>
      </c>
      <c r="H7" s="65">
        <f>E7*0.6+F7*0.2+G7*0.2</f>
        <v>80.254</v>
      </c>
      <c r="I7" s="22">
        <v>2</v>
      </c>
    </row>
  </sheetData>
  <mergeCells count="2">
    <mergeCell ref="A1:I1"/>
    <mergeCell ref="A3:A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E20" sqref="E20"/>
    </sheetView>
  </sheetViews>
  <sheetFormatPr defaultColWidth="9" defaultRowHeight="14.4" outlineLevelRow="2" outlineLevelCol="6"/>
  <cols>
    <col min="2" max="2" width="20.5" customWidth="1"/>
    <col min="3" max="3" width="15" customWidth="1"/>
    <col min="4" max="4" width="21.3796296296296" customWidth="1"/>
    <col min="5" max="5" width="20.8796296296296" style="16" customWidth="1"/>
    <col min="6" max="6" width="21.3796296296296" style="16" customWidth="1"/>
    <col min="7" max="7" width="16.25" style="16" customWidth="1"/>
  </cols>
  <sheetData>
    <row r="1" ht="51" customHeight="1" spans="1:7">
      <c r="A1" s="2" t="s">
        <v>19</v>
      </c>
      <c r="B1" s="2"/>
      <c r="C1" s="2"/>
      <c r="D1" s="2"/>
      <c r="E1" s="2"/>
      <c r="F1" s="2"/>
      <c r="G1" s="2"/>
    </row>
    <row r="2" s="1" customFormat="1" ht="44" customHeight="1" spans="1:7">
      <c r="A2" s="3" t="s">
        <v>1</v>
      </c>
      <c r="B2" s="4" t="s">
        <v>2</v>
      </c>
      <c r="C2" s="5" t="s">
        <v>3</v>
      </c>
      <c r="D2" s="6" t="s">
        <v>4</v>
      </c>
      <c r="E2" s="21" t="s">
        <v>5</v>
      </c>
      <c r="F2" s="21" t="s">
        <v>20</v>
      </c>
      <c r="G2" s="66" t="s">
        <v>8</v>
      </c>
    </row>
    <row r="3" s="1" customFormat="1" ht="33" customHeight="1" spans="1:7">
      <c r="A3" s="43" t="s">
        <v>21</v>
      </c>
      <c r="B3" s="67">
        <v>2022404527062</v>
      </c>
      <c r="C3" s="68" t="s">
        <v>22</v>
      </c>
      <c r="D3" s="25" t="s">
        <v>23</v>
      </c>
      <c r="E3" s="40">
        <v>93.8</v>
      </c>
      <c r="F3" s="40">
        <v>89.33</v>
      </c>
      <c r="G3" s="65">
        <f>E3*0.6+F3*0.4</f>
        <v>92.012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pane ySplit="3" topLeftCell="A6" activePane="bottomLeft" state="frozen"/>
      <selection/>
      <selection pane="bottomLeft" activeCell="A1" sqref="A1:J1"/>
    </sheetView>
  </sheetViews>
  <sheetFormatPr defaultColWidth="9" defaultRowHeight="14.4"/>
  <cols>
    <col min="1" max="1" width="10.6296296296296" customWidth="1"/>
    <col min="2" max="2" width="14.4537037037037" customWidth="1"/>
    <col min="3" max="3" width="8.57407407407407" customWidth="1"/>
    <col min="4" max="4" width="27.1296296296296" customWidth="1"/>
    <col min="5" max="5" width="10.6296296296296" style="29" customWidth="1"/>
    <col min="6" max="6" width="10.5" style="32" customWidth="1"/>
    <col min="7" max="7" width="15.1296296296296" style="32" customWidth="1"/>
    <col min="8" max="8" width="11" style="32" customWidth="1"/>
    <col min="9" max="9" width="14.3796296296296" customWidth="1"/>
  </cols>
  <sheetData>
    <row r="1" ht="39" customHeight="1" spans="1:10">
      <c r="A1" s="19" t="s">
        <v>24</v>
      </c>
      <c r="B1" s="45"/>
      <c r="C1" s="45"/>
      <c r="D1" s="45"/>
      <c r="E1" s="45"/>
      <c r="F1" s="46"/>
      <c r="G1" s="46"/>
      <c r="H1" s="46"/>
      <c r="I1" s="45"/>
      <c r="J1" s="45"/>
    </row>
    <row r="2" ht="26" customHeight="1" spans="1:10">
      <c r="A2" s="47" t="s">
        <v>1</v>
      </c>
      <c r="B2" s="48" t="s">
        <v>2</v>
      </c>
      <c r="C2" s="49" t="s">
        <v>3</v>
      </c>
      <c r="D2" s="50" t="s">
        <v>4</v>
      </c>
      <c r="E2" s="37" t="s">
        <v>25</v>
      </c>
      <c r="F2" s="51" t="s">
        <v>26</v>
      </c>
      <c r="G2" s="51"/>
      <c r="H2" s="52" t="s">
        <v>27</v>
      </c>
      <c r="I2" s="47" t="s">
        <v>8</v>
      </c>
      <c r="J2" s="61" t="s">
        <v>9</v>
      </c>
    </row>
    <row r="3" s="1" customFormat="1" ht="36" customHeight="1" spans="1:10">
      <c r="A3" s="53"/>
      <c r="B3" s="54"/>
      <c r="C3" s="55"/>
      <c r="D3" s="56"/>
      <c r="E3" s="37"/>
      <c r="F3" s="7" t="s">
        <v>28</v>
      </c>
      <c r="G3" s="7" t="s">
        <v>29</v>
      </c>
      <c r="H3" s="57"/>
      <c r="I3" s="53"/>
      <c r="J3" s="62"/>
    </row>
    <row r="4" s="1" customFormat="1" ht="22" customHeight="1" spans="1:10">
      <c r="A4" s="58" t="s">
        <v>30</v>
      </c>
      <c r="B4" s="23">
        <v>2022301527002</v>
      </c>
      <c r="C4" s="24" t="s">
        <v>31</v>
      </c>
      <c r="D4" s="25" t="s">
        <v>32</v>
      </c>
      <c r="E4" s="39">
        <v>68</v>
      </c>
      <c r="F4" s="40">
        <v>82.8</v>
      </c>
      <c r="G4" s="40">
        <v>84.6</v>
      </c>
      <c r="H4" s="40">
        <v>83.34</v>
      </c>
      <c r="I4" s="40">
        <f t="shared" ref="I4:I16" si="0">E4*0.5+(F4*0.7+G4*0.3)*0.5</f>
        <v>75.67</v>
      </c>
      <c r="J4" s="43">
        <v>5</v>
      </c>
    </row>
    <row r="5" s="1" customFormat="1" ht="22" customHeight="1" spans="1:10">
      <c r="A5" s="59"/>
      <c r="B5" s="23">
        <v>2022301527003</v>
      </c>
      <c r="C5" s="24" t="s">
        <v>33</v>
      </c>
      <c r="D5" s="25" t="s">
        <v>32</v>
      </c>
      <c r="E5" s="39">
        <v>80.4</v>
      </c>
      <c r="F5" s="40">
        <v>76.2</v>
      </c>
      <c r="G5" s="40">
        <v>88.2</v>
      </c>
      <c r="H5" s="40">
        <v>79.8</v>
      </c>
      <c r="I5" s="40">
        <f t="shared" si="0"/>
        <v>80.1</v>
      </c>
      <c r="J5" s="43">
        <v>3</v>
      </c>
    </row>
    <row r="6" s="1" customFormat="1" ht="22" customHeight="1" spans="1:10">
      <c r="A6" s="59"/>
      <c r="B6" s="23">
        <v>2022301527004</v>
      </c>
      <c r="C6" s="24" t="s">
        <v>34</v>
      </c>
      <c r="D6" s="25" t="s">
        <v>32</v>
      </c>
      <c r="E6" s="39">
        <v>68.6</v>
      </c>
      <c r="F6" s="40">
        <v>84.2</v>
      </c>
      <c r="G6" s="40">
        <v>85.2</v>
      </c>
      <c r="H6" s="40">
        <v>84.5</v>
      </c>
      <c r="I6" s="40">
        <f t="shared" si="0"/>
        <v>76.55</v>
      </c>
      <c r="J6" s="43">
        <v>4</v>
      </c>
    </row>
    <row r="7" s="1" customFormat="1" ht="22" customHeight="1" spans="1:10">
      <c r="A7" s="59"/>
      <c r="B7" s="23">
        <v>2022301527011</v>
      </c>
      <c r="C7" s="24" t="s">
        <v>35</v>
      </c>
      <c r="D7" s="25" t="s">
        <v>32</v>
      </c>
      <c r="E7" s="39">
        <v>77.2</v>
      </c>
      <c r="F7" s="40">
        <v>83.4</v>
      </c>
      <c r="G7" s="40">
        <v>86</v>
      </c>
      <c r="H7" s="40">
        <v>84.18</v>
      </c>
      <c r="I7" s="40">
        <f t="shared" si="0"/>
        <v>80.69</v>
      </c>
      <c r="J7" s="43">
        <v>2</v>
      </c>
    </row>
    <row r="8" s="1" customFormat="1" ht="22" customHeight="1" spans="1:10">
      <c r="A8" s="59"/>
      <c r="B8" s="23">
        <v>2022301527012</v>
      </c>
      <c r="C8" s="24" t="s">
        <v>36</v>
      </c>
      <c r="D8" s="25" t="s">
        <v>32</v>
      </c>
      <c r="E8" s="39">
        <v>82.7</v>
      </c>
      <c r="F8" s="40">
        <v>89.6</v>
      </c>
      <c r="G8" s="40">
        <v>89</v>
      </c>
      <c r="H8" s="40">
        <v>89.42</v>
      </c>
      <c r="I8" s="40">
        <f t="shared" si="0"/>
        <v>86.06</v>
      </c>
      <c r="J8" s="43">
        <v>1</v>
      </c>
    </row>
    <row r="9" s="1" customFormat="1" ht="22" customHeight="1" spans="1:10">
      <c r="A9" s="59"/>
      <c r="B9" s="23">
        <v>2022301527013</v>
      </c>
      <c r="C9" s="24" t="s">
        <v>37</v>
      </c>
      <c r="D9" s="25" t="s">
        <v>38</v>
      </c>
      <c r="E9" s="39">
        <v>75.3</v>
      </c>
      <c r="F9" s="40">
        <v>88.6</v>
      </c>
      <c r="G9" s="40">
        <v>82</v>
      </c>
      <c r="H9" s="40">
        <v>86.62</v>
      </c>
      <c r="I9" s="40">
        <f t="shared" si="0"/>
        <v>80.96</v>
      </c>
      <c r="J9" s="43">
        <v>3</v>
      </c>
    </row>
    <row r="10" s="1" customFormat="1" ht="22" customHeight="1" spans="1:10">
      <c r="A10" s="59"/>
      <c r="B10" s="23">
        <v>2022301527015</v>
      </c>
      <c r="C10" s="24" t="s">
        <v>39</v>
      </c>
      <c r="D10" s="25" t="s">
        <v>38</v>
      </c>
      <c r="E10" s="39">
        <v>74.6</v>
      </c>
      <c r="F10" s="40">
        <v>88</v>
      </c>
      <c r="G10" s="40">
        <v>87</v>
      </c>
      <c r="H10" s="40">
        <v>87.7</v>
      </c>
      <c r="I10" s="40">
        <f t="shared" si="0"/>
        <v>81.15</v>
      </c>
      <c r="J10" s="43">
        <v>2</v>
      </c>
    </row>
    <row r="11" s="1" customFormat="1" ht="22" customHeight="1" spans="1:10">
      <c r="A11" s="59"/>
      <c r="B11" s="23">
        <v>2022301527016</v>
      </c>
      <c r="C11" s="24" t="s">
        <v>40</v>
      </c>
      <c r="D11" s="25" t="s">
        <v>38</v>
      </c>
      <c r="E11" s="39">
        <v>74.6</v>
      </c>
      <c r="F11" s="40">
        <v>87.6</v>
      </c>
      <c r="G11" s="40">
        <v>83.8</v>
      </c>
      <c r="H11" s="40">
        <v>86.46</v>
      </c>
      <c r="I11" s="40">
        <f t="shared" si="0"/>
        <v>80.53</v>
      </c>
      <c r="J11" s="43">
        <v>4</v>
      </c>
    </row>
    <row r="12" s="1" customFormat="1" ht="22" customHeight="1" spans="1:10">
      <c r="A12" s="59"/>
      <c r="B12" s="23">
        <v>2022301527017</v>
      </c>
      <c r="C12" s="24" t="s">
        <v>41</v>
      </c>
      <c r="D12" s="25" t="s">
        <v>38</v>
      </c>
      <c r="E12" s="39">
        <v>76.1</v>
      </c>
      <c r="F12" s="40">
        <v>88.8</v>
      </c>
      <c r="G12" s="40">
        <v>86.4</v>
      </c>
      <c r="H12" s="40">
        <v>88.08</v>
      </c>
      <c r="I12" s="40">
        <f t="shared" si="0"/>
        <v>82.09</v>
      </c>
      <c r="J12" s="43">
        <v>1</v>
      </c>
    </row>
    <row r="13" s="1" customFormat="1" ht="22" customHeight="1" spans="1:10">
      <c r="A13" s="59"/>
      <c r="B13" s="23">
        <v>2022301527018</v>
      </c>
      <c r="C13" s="24" t="s">
        <v>42</v>
      </c>
      <c r="D13" s="25" t="s">
        <v>38</v>
      </c>
      <c r="E13" s="39">
        <v>63.2</v>
      </c>
      <c r="F13" s="40">
        <v>77.6</v>
      </c>
      <c r="G13" s="40">
        <v>79.6</v>
      </c>
      <c r="H13" s="40">
        <v>78.2</v>
      </c>
      <c r="I13" s="40">
        <f t="shared" si="0"/>
        <v>70.7</v>
      </c>
      <c r="J13" s="43">
        <v>7</v>
      </c>
    </row>
    <row r="14" s="1" customFormat="1" ht="22" customHeight="1" spans="1:10">
      <c r="A14" s="59"/>
      <c r="B14" s="23">
        <v>2022301527019</v>
      </c>
      <c r="C14" s="24" t="s">
        <v>43</v>
      </c>
      <c r="D14" s="25" t="s">
        <v>38</v>
      </c>
      <c r="E14" s="39">
        <v>72.4</v>
      </c>
      <c r="F14" s="40">
        <v>74.8</v>
      </c>
      <c r="G14" s="40" t="s">
        <v>13</v>
      </c>
      <c r="H14" s="40">
        <v>52.36</v>
      </c>
      <c r="I14" s="63">
        <v>62.38</v>
      </c>
      <c r="J14" s="64">
        <v>8</v>
      </c>
    </row>
    <row r="15" s="1" customFormat="1" ht="22" customHeight="1" spans="1:10">
      <c r="A15" s="59"/>
      <c r="B15" s="23">
        <v>2022301527020</v>
      </c>
      <c r="C15" s="24" t="s">
        <v>44</v>
      </c>
      <c r="D15" s="25" t="s">
        <v>38</v>
      </c>
      <c r="E15" s="39">
        <v>77.7</v>
      </c>
      <c r="F15" s="40">
        <v>83.8</v>
      </c>
      <c r="G15" s="40">
        <v>76.2</v>
      </c>
      <c r="H15" s="40">
        <v>81.52</v>
      </c>
      <c r="I15" s="40">
        <f t="shared" si="0"/>
        <v>79.61</v>
      </c>
      <c r="J15" s="64">
        <v>5</v>
      </c>
    </row>
    <row r="16" s="1" customFormat="1" ht="22" customHeight="1" spans="1:10">
      <c r="A16" s="59"/>
      <c r="B16" s="23">
        <v>2022301527021</v>
      </c>
      <c r="C16" s="24" t="s">
        <v>45</v>
      </c>
      <c r="D16" s="25" t="s">
        <v>38</v>
      </c>
      <c r="E16" s="39">
        <v>71.1</v>
      </c>
      <c r="F16" s="40">
        <v>85</v>
      </c>
      <c r="G16" s="40">
        <v>83</v>
      </c>
      <c r="H16" s="40">
        <v>84.4</v>
      </c>
      <c r="I16" s="40">
        <f t="shared" si="0"/>
        <v>77.75</v>
      </c>
      <c r="J16" s="64">
        <v>6</v>
      </c>
    </row>
    <row r="17" s="1" customFormat="1" ht="26" customHeight="1" spans="1:10">
      <c r="A17" s="59"/>
      <c r="B17" s="23">
        <v>2022301527032</v>
      </c>
      <c r="C17" s="24" t="s">
        <v>46</v>
      </c>
      <c r="D17" s="25" t="s">
        <v>47</v>
      </c>
      <c r="E17" s="39">
        <v>44.8</v>
      </c>
      <c r="F17" s="40">
        <v>70.6</v>
      </c>
      <c r="G17" s="40">
        <v>0</v>
      </c>
      <c r="H17" s="40">
        <v>49.42</v>
      </c>
      <c r="I17" s="40">
        <f t="shared" ref="I17:I22" si="1">E17*0.5+(F17*0.7+G17*0.3)*0.5</f>
        <v>47.11</v>
      </c>
      <c r="J17" s="43">
        <v>2</v>
      </c>
    </row>
    <row r="18" s="1" customFormat="1" ht="27" customHeight="1" spans="1:10">
      <c r="A18" s="60"/>
      <c r="B18" s="23">
        <v>2022301527033</v>
      </c>
      <c r="C18" s="24" t="s">
        <v>48</v>
      </c>
      <c r="D18" s="25" t="s">
        <v>47</v>
      </c>
      <c r="E18" s="39">
        <v>66</v>
      </c>
      <c r="F18" s="40">
        <v>76</v>
      </c>
      <c r="G18" s="40">
        <v>67.4</v>
      </c>
      <c r="H18" s="40">
        <v>73.42</v>
      </c>
      <c r="I18" s="40">
        <f t="shared" si="1"/>
        <v>69.71</v>
      </c>
      <c r="J18" s="43">
        <v>1</v>
      </c>
    </row>
    <row r="19" s="1" customFormat="1" ht="30" customHeight="1" spans="1:10">
      <c r="A19" s="58" t="s">
        <v>30</v>
      </c>
      <c r="B19" s="23">
        <v>2022301527034</v>
      </c>
      <c r="C19" s="24" t="s">
        <v>49</v>
      </c>
      <c r="D19" s="25" t="s">
        <v>50</v>
      </c>
      <c r="E19" s="39">
        <v>77.7</v>
      </c>
      <c r="F19" s="40">
        <v>88</v>
      </c>
      <c r="G19" s="40">
        <v>91.8</v>
      </c>
      <c r="H19" s="40">
        <v>89.14</v>
      </c>
      <c r="I19" s="40">
        <f t="shared" si="1"/>
        <v>83.42</v>
      </c>
      <c r="J19" s="64">
        <v>1</v>
      </c>
    </row>
    <row r="20" s="1" customFormat="1" ht="22" customHeight="1" spans="1:10">
      <c r="A20" s="59"/>
      <c r="B20" s="23">
        <v>2022301527035</v>
      </c>
      <c r="C20" s="24" t="s">
        <v>51</v>
      </c>
      <c r="D20" s="25" t="s">
        <v>50</v>
      </c>
      <c r="E20" s="39">
        <v>84</v>
      </c>
      <c r="F20" s="40">
        <v>81.6</v>
      </c>
      <c r="G20" s="40">
        <v>82.8</v>
      </c>
      <c r="H20" s="40">
        <v>81.96</v>
      </c>
      <c r="I20" s="40">
        <f t="shared" si="1"/>
        <v>82.98</v>
      </c>
      <c r="J20" s="64">
        <v>2</v>
      </c>
    </row>
    <row r="21" s="1" customFormat="1" ht="22" customHeight="1" spans="1:10">
      <c r="A21" s="59"/>
      <c r="B21" s="23">
        <v>2022301527041</v>
      </c>
      <c r="C21" s="24" t="s">
        <v>52</v>
      </c>
      <c r="D21" s="25" t="s">
        <v>50</v>
      </c>
      <c r="E21" s="39">
        <v>71.8</v>
      </c>
      <c r="F21" s="40">
        <v>79.4</v>
      </c>
      <c r="G21" s="40">
        <v>82.2</v>
      </c>
      <c r="H21" s="40">
        <v>80.24</v>
      </c>
      <c r="I21" s="40">
        <f t="shared" si="1"/>
        <v>76.02</v>
      </c>
      <c r="J21" s="64">
        <v>3</v>
      </c>
    </row>
    <row r="22" s="1" customFormat="1" ht="22" customHeight="1" spans="1:10">
      <c r="A22" s="59"/>
      <c r="B22" s="23">
        <v>2022301527042</v>
      </c>
      <c r="C22" s="24" t="s">
        <v>53</v>
      </c>
      <c r="D22" s="25" t="s">
        <v>50</v>
      </c>
      <c r="E22" s="39">
        <v>78.4</v>
      </c>
      <c r="F22" s="40">
        <v>69.2</v>
      </c>
      <c r="G22" s="40">
        <v>77.4</v>
      </c>
      <c r="H22" s="40">
        <v>71.66</v>
      </c>
      <c r="I22" s="40">
        <f t="shared" si="1"/>
        <v>75.03</v>
      </c>
      <c r="J22" s="64">
        <v>4</v>
      </c>
    </row>
    <row r="23" s="1" customFormat="1" ht="22" customHeight="1" spans="1:12">
      <c r="A23" s="59"/>
      <c r="B23" s="23">
        <v>2022301527046</v>
      </c>
      <c r="C23" s="24" t="s">
        <v>54</v>
      </c>
      <c r="D23" s="25" t="s">
        <v>55</v>
      </c>
      <c r="E23" s="39">
        <v>76.3</v>
      </c>
      <c r="F23" s="40" t="s">
        <v>13</v>
      </c>
      <c r="G23" s="40" t="s">
        <v>13</v>
      </c>
      <c r="H23" s="40" t="s">
        <v>13</v>
      </c>
      <c r="I23" s="63">
        <v>38.15</v>
      </c>
      <c r="J23" s="64">
        <v>5</v>
      </c>
      <c r="L23" s="65"/>
    </row>
    <row r="24" s="1" customFormat="1" ht="22" customHeight="1" spans="1:10">
      <c r="A24" s="59"/>
      <c r="B24" s="23">
        <v>2022301527047</v>
      </c>
      <c r="C24" s="24" t="s">
        <v>56</v>
      </c>
      <c r="D24" s="25" t="s">
        <v>55</v>
      </c>
      <c r="E24" s="39">
        <v>90.7</v>
      </c>
      <c r="F24" s="40">
        <v>90</v>
      </c>
      <c r="G24" s="40">
        <v>91.4</v>
      </c>
      <c r="H24" s="40">
        <v>90.42</v>
      </c>
      <c r="I24" s="40">
        <f t="shared" ref="I24:I29" si="2">E24*0.5+(F24*0.7+G24*0.3)*0.5</f>
        <v>90.56</v>
      </c>
      <c r="J24" s="64">
        <v>1</v>
      </c>
    </row>
    <row r="25" s="1" customFormat="1" ht="22" customHeight="1" spans="1:10">
      <c r="A25" s="59"/>
      <c r="B25" s="23">
        <v>2022301527048</v>
      </c>
      <c r="C25" s="24" t="s">
        <v>57</v>
      </c>
      <c r="D25" s="25" t="s">
        <v>55</v>
      </c>
      <c r="E25" s="39">
        <v>78</v>
      </c>
      <c r="F25" s="40">
        <v>84</v>
      </c>
      <c r="G25" s="40">
        <v>81.8</v>
      </c>
      <c r="H25" s="40">
        <v>83.34</v>
      </c>
      <c r="I25" s="40">
        <f t="shared" si="2"/>
        <v>80.67</v>
      </c>
      <c r="J25" s="64">
        <v>2</v>
      </c>
    </row>
    <row r="26" s="1" customFormat="1" ht="22" customHeight="1" spans="1:10">
      <c r="A26" s="59"/>
      <c r="B26" s="23">
        <v>2022301527049</v>
      </c>
      <c r="C26" s="24" t="s">
        <v>58</v>
      </c>
      <c r="D26" s="25" t="s">
        <v>55</v>
      </c>
      <c r="E26" s="39">
        <v>74.7</v>
      </c>
      <c r="F26" s="40">
        <v>82.8</v>
      </c>
      <c r="G26" s="40">
        <v>85.6</v>
      </c>
      <c r="H26" s="40">
        <v>83.64</v>
      </c>
      <c r="I26" s="40">
        <f t="shared" si="2"/>
        <v>79.17</v>
      </c>
      <c r="J26" s="64">
        <v>4</v>
      </c>
    </row>
    <row r="27" s="1" customFormat="1" ht="22" customHeight="1" spans="1:10">
      <c r="A27" s="59"/>
      <c r="B27" s="23">
        <v>2022301527051</v>
      </c>
      <c r="C27" s="24" t="s">
        <v>59</v>
      </c>
      <c r="D27" s="25" t="s">
        <v>55</v>
      </c>
      <c r="E27" s="39">
        <v>77.8</v>
      </c>
      <c r="F27" s="40">
        <v>83.4</v>
      </c>
      <c r="G27" s="40">
        <v>77.6</v>
      </c>
      <c r="H27" s="40">
        <v>81.66</v>
      </c>
      <c r="I27" s="40">
        <f t="shared" si="2"/>
        <v>79.73</v>
      </c>
      <c r="J27" s="64">
        <v>3</v>
      </c>
    </row>
    <row r="28" s="1" customFormat="1" ht="22" customHeight="1" spans="1:10">
      <c r="A28" s="59"/>
      <c r="B28" s="23">
        <v>2022304527001</v>
      </c>
      <c r="C28" s="24" t="s">
        <v>60</v>
      </c>
      <c r="D28" s="25" t="s">
        <v>61</v>
      </c>
      <c r="E28" s="39">
        <v>67.4</v>
      </c>
      <c r="F28" s="40">
        <v>83.4</v>
      </c>
      <c r="G28" s="40">
        <v>20</v>
      </c>
      <c r="H28" s="40">
        <v>64.38</v>
      </c>
      <c r="I28" s="40">
        <f t="shared" si="2"/>
        <v>65.89</v>
      </c>
      <c r="J28" s="43">
        <v>2</v>
      </c>
    </row>
    <row r="29" s="1" customFormat="1" ht="22" customHeight="1" spans="1:10">
      <c r="A29" s="59"/>
      <c r="B29" s="23">
        <v>2022304527002</v>
      </c>
      <c r="C29" s="24" t="s">
        <v>62</v>
      </c>
      <c r="D29" s="25" t="s">
        <v>61</v>
      </c>
      <c r="E29" s="39">
        <v>63.8</v>
      </c>
      <c r="F29" s="40">
        <v>89</v>
      </c>
      <c r="G29" s="40">
        <v>55</v>
      </c>
      <c r="H29" s="40">
        <v>78.8</v>
      </c>
      <c r="I29" s="40">
        <f t="shared" si="2"/>
        <v>71.3</v>
      </c>
      <c r="J29" s="43">
        <v>1</v>
      </c>
    </row>
    <row r="30" s="1" customFormat="1" ht="22" customHeight="1" spans="1:10">
      <c r="A30" s="59"/>
      <c r="B30" s="23">
        <v>2022304527003</v>
      </c>
      <c r="C30" s="24" t="s">
        <v>63</v>
      </c>
      <c r="D30" s="25" t="s">
        <v>61</v>
      </c>
      <c r="E30" s="39">
        <v>64.6</v>
      </c>
      <c r="F30" s="40" t="s">
        <v>13</v>
      </c>
      <c r="G30" s="40" t="s">
        <v>13</v>
      </c>
      <c r="H30" s="40" t="s">
        <v>13</v>
      </c>
      <c r="I30" s="63">
        <v>32.3</v>
      </c>
      <c r="J30" s="43">
        <v>3</v>
      </c>
    </row>
    <row r="31" s="1" customFormat="1" ht="32" customHeight="1" spans="1:10">
      <c r="A31" s="60"/>
      <c r="B31" s="23">
        <v>2022304527004</v>
      </c>
      <c r="C31" s="24" t="s">
        <v>64</v>
      </c>
      <c r="D31" s="25" t="s">
        <v>61</v>
      </c>
      <c r="E31" s="39">
        <v>63.1</v>
      </c>
      <c r="F31" s="40" t="s">
        <v>13</v>
      </c>
      <c r="G31" s="40" t="s">
        <v>13</v>
      </c>
      <c r="H31" s="40" t="s">
        <v>13</v>
      </c>
      <c r="I31" s="63">
        <v>31.55</v>
      </c>
      <c r="J31" s="43">
        <v>4</v>
      </c>
    </row>
  </sheetData>
  <autoFilter ref="A3:I31">
    <extLst/>
  </autoFilter>
  <mergeCells count="12">
    <mergeCell ref="A1:J1"/>
    <mergeCell ref="F2:G2"/>
    <mergeCell ref="A2:A3"/>
    <mergeCell ref="A4:A18"/>
    <mergeCell ref="A19:A31"/>
    <mergeCell ref="B2:B3"/>
    <mergeCell ref="C2:C3"/>
    <mergeCell ref="D2:D3"/>
    <mergeCell ref="E2:E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3" topLeftCell="A4" activePane="bottomLeft" state="frozen"/>
      <selection/>
      <selection pane="bottomLeft" activeCell="A1" sqref="A1:J1"/>
    </sheetView>
  </sheetViews>
  <sheetFormatPr defaultColWidth="9" defaultRowHeight="14.4"/>
  <cols>
    <col min="1" max="1" width="9.5" customWidth="1"/>
    <col min="2" max="2" width="16"/>
    <col min="4" max="4" width="18" customWidth="1"/>
    <col min="5" max="5" width="10.75" style="29" customWidth="1"/>
    <col min="6" max="6" width="10.5" style="30" customWidth="1"/>
    <col min="7" max="7" width="14.75" style="31" customWidth="1"/>
    <col min="8" max="8" width="15.6296296296296" style="32" customWidth="1"/>
    <col min="10" max="10" width="11.3796296296296" style="33" customWidth="1"/>
  </cols>
  <sheetData>
    <row r="1" ht="36" customHeight="1" spans="1:10">
      <c r="A1" s="18" t="s">
        <v>65</v>
      </c>
      <c r="B1" s="18"/>
      <c r="C1" s="18"/>
      <c r="D1" s="18"/>
      <c r="E1" s="19"/>
      <c r="F1" s="34"/>
      <c r="G1" s="35"/>
      <c r="H1" s="36"/>
      <c r="I1" s="18"/>
      <c r="J1" s="18"/>
    </row>
    <row r="2" ht="19" customHeight="1" spans="1:10">
      <c r="A2" s="3" t="s">
        <v>1</v>
      </c>
      <c r="B2" s="4" t="s">
        <v>2</v>
      </c>
      <c r="C2" s="5" t="s">
        <v>3</v>
      </c>
      <c r="D2" s="6" t="s">
        <v>4</v>
      </c>
      <c r="E2" s="37" t="s">
        <v>25</v>
      </c>
      <c r="F2" s="7" t="s">
        <v>66</v>
      </c>
      <c r="G2" s="7" t="s">
        <v>67</v>
      </c>
      <c r="H2" s="7" t="s">
        <v>27</v>
      </c>
      <c r="I2" s="3" t="s">
        <v>8</v>
      </c>
      <c r="J2" s="3" t="s">
        <v>9</v>
      </c>
    </row>
    <row r="3" s="1" customFormat="1" ht="19" customHeight="1" spans="1:10">
      <c r="A3" s="3"/>
      <c r="B3" s="4"/>
      <c r="C3" s="5"/>
      <c r="D3" s="6"/>
      <c r="E3" s="37"/>
      <c r="F3" s="7"/>
      <c r="G3" s="7"/>
      <c r="H3" s="7"/>
      <c r="I3" s="3"/>
      <c r="J3" s="3"/>
    </row>
    <row r="4" s="1" customFormat="1" ht="24" customHeight="1" spans="1:10">
      <c r="A4" s="38" t="s">
        <v>68</v>
      </c>
      <c r="B4" s="23">
        <v>2022301527060</v>
      </c>
      <c r="C4" s="24" t="s">
        <v>69</v>
      </c>
      <c r="D4" s="25" t="s">
        <v>70</v>
      </c>
      <c r="E4" s="39">
        <v>82.4</v>
      </c>
      <c r="F4" s="40">
        <v>71.2</v>
      </c>
      <c r="G4" s="40">
        <v>65.6</v>
      </c>
      <c r="H4" s="40">
        <v>68.4</v>
      </c>
      <c r="I4" s="40">
        <v>75.4</v>
      </c>
      <c r="J4" s="43">
        <v>1</v>
      </c>
    </row>
    <row r="5" s="1" customFormat="1" ht="23" customHeight="1" spans="1:10">
      <c r="A5" s="41"/>
      <c r="B5" s="23">
        <v>2022302527002</v>
      </c>
      <c r="C5" s="24" t="s">
        <v>71</v>
      </c>
      <c r="D5" s="25" t="s">
        <v>72</v>
      </c>
      <c r="E5" s="26">
        <v>81.6</v>
      </c>
      <c r="F5" s="40">
        <v>85.4</v>
      </c>
      <c r="G5" s="40">
        <v>72.4</v>
      </c>
      <c r="H5" s="40">
        <v>78.9</v>
      </c>
      <c r="I5" s="40">
        <v>80.25</v>
      </c>
      <c r="J5" s="44">
        <v>4</v>
      </c>
    </row>
    <row r="6" s="1" customFormat="1" ht="23" customHeight="1" spans="1:10">
      <c r="A6" s="41"/>
      <c r="B6" s="23">
        <v>2022302527006</v>
      </c>
      <c r="C6" s="24" t="s">
        <v>73</v>
      </c>
      <c r="D6" s="25" t="s">
        <v>72</v>
      </c>
      <c r="E6" s="26">
        <v>88.9</v>
      </c>
      <c r="F6" s="40">
        <v>63.8</v>
      </c>
      <c r="G6" s="40">
        <v>50.5</v>
      </c>
      <c r="H6" s="40">
        <v>57.15</v>
      </c>
      <c r="I6" s="40">
        <v>73.025</v>
      </c>
      <c r="J6" s="44">
        <v>7</v>
      </c>
    </row>
    <row r="7" s="1" customFormat="1" ht="23" customHeight="1" spans="1:10">
      <c r="A7" s="41"/>
      <c r="B7" s="23">
        <v>2022302527015</v>
      </c>
      <c r="C7" s="24" t="s">
        <v>74</v>
      </c>
      <c r="D7" s="25" t="s">
        <v>72</v>
      </c>
      <c r="E7" s="26">
        <v>82.4</v>
      </c>
      <c r="F7" s="40">
        <v>86.8</v>
      </c>
      <c r="G7" s="40">
        <v>36.6</v>
      </c>
      <c r="H7" s="40">
        <v>61.7</v>
      </c>
      <c r="I7" s="40">
        <v>72.05</v>
      </c>
      <c r="J7" s="44">
        <v>8</v>
      </c>
    </row>
    <row r="8" s="1" customFormat="1" ht="23" customHeight="1" spans="1:10">
      <c r="A8" s="41"/>
      <c r="B8" s="23">
        <v>2022302527027</v>
      </c>
      <c r="C8" s="24" t="s">
        <v>75</v>
      </c>
      <c r="D8" s="25" t="s">
        <v>72</v>
      </c>
      <c r="E8" s="26">
        <v>90.5</v>
      </c>
      <c r="F8" s="40">
        <v>88.2</v>
      </c>
      <c r="G8" s="40">
        <v>57.9</v>
      </c>
      <c r="H8" s="40">
        <v>73.05</v>
      </c>
      <c r="I8" s="40">
        <v>81.775</v>
      </c>
      <c r="J8" s="44">
        <v>3</v>
      </c>
    </row>
    <row r="9" s="1" customFormat="1" ht="23" customHeight="1" spans="1:10">
      <c r="A9" s="41"/>
      <c r="B9" s="23">
        <v>2022302527028</v>
      </c>
      <c r="C9" s="24" t="s">
        <v>76</v>
      </c>
      <c r="D9" s="25" t="s">
        <v>72</v>
      </c>
      <c r="E9" s="26">
        <v>84.6</v>
      </c>
      <c r="F9" s="40">
        <v>76.6</v>
      </c>
      <c r="G9" s="40">
        <v>58.2</v>
      </c>
      <c r="H9" s="40">
        <v>67.4</v>
      </c>
      <c r="I9" s="40">
        <v>76</v>
      </c>
      <c r="J9" s="44">
        <v>5</v>
      </c>
    </row>
    <row r="10" s="1" customFormat="1" ht="23" customHeight="1" spans="1:10">
      <c r="A10" s="41"/>
      <c r="B10" s="23">
        <v>2022302527029</v>
      </c>
      <c r="C10" s="24" t="s">
        <v>77</v>
      </c>
      <c r="D10" s="25" t="s">
        <v>72</v>
      </c>
      <c r="E10" s="26">
        <v>80.6</v>
      </c>
      <c r="F10" s="40">
        <v>57</v>
      </c>
      <c r="G10" s="40">
        <v>51.1</v>
      </c>
      <c r="H10" s="40">
        <v>54.05</v>
      </c>
      <c r="I10" s="40">
        <v>67.325</v>
      </c>
      <c r="J10" s="44">
        <v>10</v>
      </c>
    </row>
    <row r="11" s="1" customFormat="1" ht="23" customHeight="1" spans="1:10">
      <c r="A11" s="41"/>
      <c r="B11" s="23">
        <v>2022302527052</v>
      </c>
      <c r="C11" s="24" t="s">
        <v>78</v>
      </c>
      <c r="D11" s="25" t="s">
        <v>72</v>
      </c>
      <c r="E11" s="26">
        <v>84.9</v>
      </c>
      <c r="F11" s="40">
        <v>84.8</v>
      </c>
      <c r="G11" s="40">
        <v>91.6</v>
      </c>
      <c r="H11" s="40">
        <v>88.2</v>
      </c>
      <c r="I11" s="40">
        <v>86.55</v>
      </c>
      <c r="J11" s="44">
        <v>2</v>
      </c>
    </row>
    <row r="12" s="1" customFormat="1" ht="23" customHeight="1" spans="1:10">
      <c r="A12" s="41"/>
      <c r="B12" s="23">
        <v>2022302527068</v>
      </c>
      <c r="C12" s="24" t="s">
        <v>79</v>
      </c>
      <c r="D12" s="25" t="s">
        <v>72</v>
      </c>
      <c r="E12" s="26">
        <v>82.1</v>
      </c>
      <c r="F12" s="40">
        <v>75.4</v>
      </c>
      <c r="G12" s="40">
        <v>45.2</v>
      </c>
      <c r="H12" s="40">
        <v>60.3</v>
      </c>
      <c r="I12" s="40">
        <v>71.2</v>
      </c>
      <c r="J12" s="44">
        <v>9</v>
      </c>
    </row>
    <row r="13" s="1" customFormat="1" ht="23" customHeight="1" spans="1:10">
      <c r="A13" s="41"/>
      <c r="B13" s="23">
        <v>2022303527012</v>
      </c>
      <c r="C13" s="24" t="s">
        <v>80</v>
      </c>
      <c r="D13" s="25" t="s">
        <v>72</v>
      </c>
      <c r="E13" s="26">
        <v>84.8</v>
      </c>
      <c r="F13" s="40">
        <v>90.4</v>
      </c>
      <c r="G13" s="40">
        <v>93.4</v>
      </c>
      <c r="H13" s="40">
        <v>91.9</v>
      </c>
      <c r="I13" s="40">
        <v>88.35</v>
      </c>
      <c r="J13" s="44">
        <v>1</v>
      </c>
    </row>
    <row r="14" s="1" customFormat="1" ht="23" customHeight="1" spans="1:10">
      <c r="A14" s="41"/>
      <c r="B14" s="23">
        <v>2022303527022</v>
      </c>
      <c r="C14" s="24" t="s">
        <v>81</v>
      </c>
      <c r="D14" s="25" t="s">
        <v>72</v>
      </c>
      <c r="E14" s="26">
        <v>83.8</v>
      </c>
      <c r="F14" s="40">
        <v>73.6</v>
      </c>
      <c r="G14" s="40">
        <v>53.6</v>
      </c>
      <c r="H14" s="40">
        <v>63.6</v>
      </c>
      <c r="I14" s="40">
        <v>73.7</v>
      </c>
      <c r="J14" s="44">
        <v>6</v>
      </c>
    </row>
    <row r="15" s="1" customFormat="1" ht="23" customHeight="1" spans="1:10">
      <c r="A15" s="41"/>
      <c r="B15" s="23">
        <v>2022303527027</v>
      </c>
      <c r="C15" s="24" t="s">
        <v>82</v>
      </c>
      <c r="D15" s="25" t="s">
        <v>83</v>
      </c>
      <c r="E15" s="39">
        <v>72.4</v>
      </c>
      <c r="F15" s="40">
        <v>78.6</v>
      </c>
      <c r="G15" s="40">
        <v>76.8</v>
      </c>
      <c r="H15" s="40">
        <v>77.7</v>
      </c>
      <c r="I15" s="40">
        <v>75.05</v>
      </c>
      <c r="J15" s="44">
        <v>2</v>
      </c>
    </row>
    <row r="16" s="1" customFormat="1" ht="23" customHeight="1" spans="1:10">
      <c r="A16" s="41"/>
      <c r="B16" s="23">
        <v>2022303527031</v>
      </c>
      <c r="C16" s="24" t="s">
        <v>84</v>
      </c>
      <c r="D16" s="25" t="s">
        <v>83</v>
      </c>
      <c r="E16" s="39">
        <v>72.4</v>
      </c>
      <c r="F16" s="40">
        <v>78.2</v>
      </c>
      <c r="G16" s="40" t="s">
        <v>13</v>
      </c>
      <c r="H16" s="40">
        <v>39.1</v>
      </c>
      <c r="I16" s="40">
        <v>55.75</v>
      </c>
      <c r="J16" s="44">
        <v>5</v>
      </c>
    </row>
    <row r="17" s="1" customFormat="1" ht="23" customHeight="1" spans="1:10">
      <c r="A17" s="41"/>
      <c r="B17" s="23">
        <v>2022303527033</v>
      </c>
      <c r="C17" s="24" t="s">
        <v>85</v>
      </c>
      <c r="D17" s="25" t="s">
        <v>83</v>
      </c>
      <c r="E17" s="39">
        <v>75.9</v>
      </c>
      <c r="F17" s="40">
        <v>85.8</v>
      </c>
      <c r="G17" s="40" t="s">
        <v>13</v>
      </c>
      <c r="H17" s="40">
        <v>42.9</v>
      </c>
      <c r="I17" s="40">
        <v>59.4</v>
      </c>
      <c r="J17" s="44">
        <v>4</v>
      </c>
    </row>
    <row r="18" s="1" customFormat="1" ht="23" customHeight="1" spans="1:10">
      <c r="A18" s="41"/>
      <c r="B18" s="23">
        <v>2022303527038</v>
      </c>
      <c r="C18" s="24" t="s">
        <v>86</v>
      </c>
      <c r="D18" s="25" t="s">
        <v>83</v>
      </c>
      <c r="E18" s="39">
        <v>76.6</v>
      </c>
      <c r="F18" s="40">
        <v>89.4</v>
      </c>
      <c r="G18" s="40" t="s">
        <v>13</v>
      </c>
      <c r="H18" s="40">
        <v>44.7</v>
      </c>
      <c r="I18" s="40">
        <v>60.65</v>
      </c>
      <c r="J18" s="44">
        <v>3</v>
      </c>
    </row>
    <row r="19" s="1" customFormat="1" ht="23" customHeight="1" spans="1:10">
      <c r="A19" s="42"/>
      <c r="B19" s="23">
        <v>2022303527041</v>
      </c>
      <c r="C19" s="24" t="s">
        <v>87</v>
      </c>
      <c r="D19" s="25" t="s">
        <v>83</v>
      </c>
      <c r="E19" s="39">
        <v>72.5</v>
      </c>
      <c r="F19" s="40">
        <v>80.6</v>
      </c>
      <c r="G19" s="40">
        <v>75.4</v>
      </c>
      <c r="H19" s="40">
        <v>78</v>
      </c>
      <c r="I19" s="40">
        <v>75.25</v>
      </c>
      <c r="J19" s="44">
        <v>1</v>
      </c>
    </row>
    <row r="20" s="1" customFormat="1" ht="23" customHeight="1" spans="1:10">
      <c r="A20" s="38" t="s">
        <v>68</v>
      </c>
      <c r="B20" s="23">
        <v>2022303527042</v>
      </c>
      <c r="C20" s="24" t="s">
        <v>88</v>
      </c>
      <c r="D20" s="25" t="s">
        <v>89</v>
      </c>
      <c r="E20" s="39">
        <v>71.5</v>
      </c>
      <c r="F20" s="40">
        <v>81.2</v>
      </c>
      <c r="G20" s="40">
        <v>83</v>
      </c>
      <c r="H20" s="40">
        <v>82.1</v>
      </c>
      <c r="I20" s="40">
        <v>76.8</v>
      </c>
      <c r="J20" s="44">
        <v>4</v>
      </c>
    </row>
    <row r="21" s="1" customFormat="1" ht="23" customHeight="1" spans="1:10">
      <c r="A21" s="41"/>
      <c r="B21" s="23">
        <v>2022303527050</v>
      </c>
      <c r="C21" s="24" t="s">
        <v>90</v>
      </c>
      <c r="D21" s="25" t="s">
        <v>89</v>
      </c>
      <c r="E21" s="39">
        <v>73.9</v>
      </c>
      <c r="F21" s="40">
        <v>83.6</v>
      </c>
      <c r="G21" s="40">
        <v>80.8</v>
      </c>
      <c r="H21" s="40">
        <v>82.2</v>
      </c>
      <c r="I21" s="40">
        <v>78.05</v>
      </c>
      <c r="J21" s="44">
        <v>3</v>
      </c>
    </row>
    <row r="22" s="1" customFormat="1" ht="23" customHeight="1" spans="1:10">
      <c r="A22" s="41"/>
      <c r="B22" s="23">
        <v>2022303527065</v>
      </c>
      <c r="C22" s="24" t="s">
        <v>91</v>
      </c>
      <c r="D22" s="25" t="s">
        <v>89</v>
      </c>
      <c r="E22" s="39">
        <v>76.2</v>
      </c>
      <c r="F22" s="40">
        <v>82</v>
      </c>
      <c r="G22" s="40">
        <v>85</v>
      </c>
      <c r="H22" s="40">
        <v>83.5</v>
      </c>
      <c r="I22" s="40">
        <v>79.85</v>
      </c>
      <c r="J22" s="44">
        <v>1</v>
      </c>
    </row>
    <row r="23" s="1" customFormat="1" ht="23" customHeight="1" spans="1:10">
      <c r="A23" s="41"/>
      <c r="B23" s="23">
        <v>2022303527066</v>
      </c>
      <c r="C23" s="24" t="s">
        <v>92</v>
      </c>
      <c r="D23" s="25" t="s">
        <v>89</v>
      </c>
      <c r="E23" s="39">
        <v>77.5</v>
      </c>
      <c r="F23" s="40">
        <v>78.8</v>
      </c>
      <c r="G23" s="40">
        <v>79</v>
      </c>
      <c r="H23" s="40">
        <v>78.9</v>
      </c>
      <c r="I23" s="40">
        <v>78.2</v>
      </c>
      <c r="J23" s="44">
        <v>2</v>
      </c>
    </row>
    <row r="24" s="1" customFormat="1" ht="23" customHeight="1" spans="1:10">
      <c r="A24" s="42"/>
      <c r="B24" s="23">
        <v>2022303527073</v>
      </c>
      <c r="C24" s="24" t="s">
        <v>93</v>
      </c>
      <c r="D24" s="25" t="s">
        <v>89</v>
      </c>
      <c r="E24" s="39">
        <v>72.2</v>
      </c>
      <c r="F24" s="40">
        <v>71.6</v>
      </c>
      <c r="G24" s="40">
        <v>82.6</v>
      </c>
      <c r="H24" s="40">
        <v>77.1</v>
      </c>
      <c r="I24" s="40">
        <v>74.65</v>
      </c>
      <c r="J24" s="44">
        <v>5</v>
      </c>
    </row>
  </sheetData>
  <autoFilter ref="A3:G24">
    <extLst/>
  </autoFilter>
  <mergeCells count="13">
    <mergeCell ref="A1:J1"/>
    <mergeCell ref="A2:A3"/>
    <mergeCell ref="A4:A19"/>
    <mergeCell ref="A20:A24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:H1"/>
    </sheetView>
  </sheetViews>
  <sheetFormatPr defaultColWidth="9" defaultRowHeight="14.4" outlineLevelRow="7" outlineLevelCol="7"/>
  <cols>
    <col min="1" max="1" width="12.6296296296296" customWidth="1"/>
    <col min="2" max="2" width="19.25" customWidth="1"/>
    <col min="4" max="4" width="22.3796296296296" customWidth="1"/>
    <col min="5" max="5" width="21" style="15" customWidth="1"/>
    <col min="6" max="6" width="19.25" style="15" customWidth="1"/>
    <col min="7" max="7" width="12.6296296296296" style="16" customWidth="1"/>
    <col min="8" max="8" width="9" style="17"/>
  </cols>
  <sheetData>
    <row r="1" ht="42" customHeight="1" spans="1:8">
      <c r="A1" s="18" t="s">
        <v>94</v>
      </c>
      <c r="B1" s="18"/>
      <c r="C1" s="18"/>
      <c r="D1" s="18"/>
      <c r="E1" s="19"/>
      <c r="F1" s="19"/>
      <c r="G1" s="18"/>
      <c r="H1" s="18"/>
    </row>
    <row r="2" s="1" customFormat="1" ht="36" customHeight="1" spans="1:8">
      <c r="A2" s="3" t="s">
        <v>1</v>
      </c>
      <c r="B2" s="4" t="s">
        <v>2</v>
      </c>
      <c r="C2" s="5" t="s">
        <v>3</v>
      </c>
      <c r="D2" s="6" t="s">
        <v>4</v>
      </c>
      <c r="E2" s="20" t="s">
        <v>25</v>
      </c>
      <c r="F2" s="21" t="s">
        <v>26</v>
      </c>
      <c r="G2" s="21" t="s">
        <v>8</v>
      </c>
      <c r="H2" s="3" t="s">
        <v>9</v>
      </c>
    </row>
    <row r="3" s="1" customFormat="1" ht="34" customHeight="1" spans="1:8">
      <c r="A3" s="22" t="s">
        <v>95</v>
      </c>
      <c r="B3" s="23">
        <v>2022304527013</v>
      </c>
      <c r="C3" s="24" t="s">
        <v>96</v>
      </c>
      <c r="D3" s="25" t="s">
        <v>97</v>
      </c>
      <c r="E3" s="26">
        <v>84.5</v>
      </c>
      <c r="F3" s="27">
        <v>90.6</v>
      </c>
      <c r="G3" s="27">
        <f>E3*0.5+F3*0.5</f>
        <v>87.55</v>
      </c>
      <c r="H3" s="28">
        <v>1</v>
      </c>
    </row>
    <row r="4" customFormat="1" spans="5:6">
      <c r="E4" s="29"/>
      <c r="F4" s="29"/>
    </row>
    <row r="5" customFormat="1" spans="5:6">
      <c r="E5" s="29"/>
      <c r="F5" s="29"/>
    </row>
    <row r="6" customFormat="1" spans="5:6">
      <c r="E6" s="29"/>
      <c r="F6" s="29"/>
    </row>
    <row r="7" customFormat="1" spans="5:6">
      <c r="E7" s="29"/>
      <c r="F7" s="29"/>
    </row>
    <row r="8" customFormat="1" spans="5:6">
      <c r="E8" s="29"/>
      <c r="F8" s="29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0" sqref="D20"/>
    </sheetView>
  </sheetViews>
  <sheetFormatPr defaultColWidth="9" defaultRowHeight="14.4" outlineLevelRow="6" outlineLevelCol="7"/>
  <cols>
    <col min="1" max="1" width="11.8796296296296" customWidth="1"/>
    <col min="2" max="2" width="18.25" customWidth="1"/>
    <col min="3" max="3" width="16"/>
    <col min="4" max="4" width="21" customWidth="1"/>
    <col min="5" max="5" width="19.3796296296296" customWidth="1"/>
    <col min="6" max="6" width="19.8796296296296" customWidth="1"/>
    <col min="7" max="7" width="10.8796296296296" customWidth="1"/>
    <col min="8" max="8" width="12.8796296296296" customWidth="1"/>
  </cols>
  <sheetData>
    <row r="1" ht="45" customHeight="1" spans="1:8">
      <c r="A1" s="2" t="s">
        <v>98</v>
      </c>
      <c r="B1" s="2"/>
      <c r="C1" s="2"/>
      <c r="D1" s="2"/>
      <c r="E1" s="2"/>
      <c r="F1" s="2"/>
      <c r="G1" s="2"/>
      <c r="H1" s="2"/>
    </row>
    <row r="2" s="1" customFormat="1" ht="29" customHeight="1" spans="1:8">
      <c r="A2" s="3" t="s">
        <v>1</v>
      </c>
      <c r="B2" s="4" t="s">
        <v>2</v>
      </c>
      <c r="C2" s="5" t="s">
        <v>3</v>
      </c>
      <c r="D2" s="6" t="s">
        <v>4</v>
      </c>
      <c r="E2" s="4" t="s">
        <v>25</v>
      </c>
      <c r="F2" s="7" t="s">
        <v>26</v>
      </c>
      <c r="G2" s="3" t="s">
        <v>8</v>
      </c>
      <c r="H2" s="3" t="s">
        <v>9</v>
      </c>
    </row>
    <row r="3" customFormat="1" ht="28" customHeight="1" spans="1:8">
      <c r="A3" s="8" t="s">
        <v>99</v>
      </c>
      <c r="B3" s="9">
        <v>2022304527019</v>
      </c>
      <c r="C3" s="10" t="s">
        <v>100</v>
      </c>
      <c r="D3" s="11" t="s">
        <v>101</v>
      </c>
      <c r="E3" s="12">
        <v>79</v>
      </c>
      <c r="F3" s="13">
        <v>84.8</v>
      </c>
      <c r="G3" s="13">
        <f t="shared" ref="G3:G7" si="0">E3*0.5+F3*0.5</f>
        <v>81.9</v>
      </c>
      <c r="H3" s="14">
        <v>2</v>
      </c>
    </row>
    <row r="4" customFormat="1" ht="28" customHeight="1" spans="1:8">
      <c r="A4" s="8" t="s">
        <v>99</v>
      </c>
      <c r="B4" s="9">
        <v>2022304527056</v>
      </c>
      <c r="C4" s="10" t="s">
        <v>102</v>
      </c>
      <c r="D4" s="11" t="s">
        <v>101</v>
      </c>
      <c r="E4" s="12">
        <v>79.4</v>
      </c>
      <c r="F4" s="13">
        <v>80</v>
      </c>
      <c r="G4" s="13">
        <f t="shared" si="0"/>
        <v>79.7</v>
      </c>
      <c r="H4" s="14">
        <v>4</v>
      </c>
    </row>
    <row r="5" customFormat="1" ht="28" customHeight="1" spans="1:8">
      <c r="A5" s="8" t="s">
        <v>99</v>
      </c>
      <c r="B5" s="9">
        <v>2022304527067</v>
      </c>
      <c r="C5" s="10" t="s">
        <v>103</v>
      </c>
      <c r="D5" s="11" t="s">
        <v>101</v>
      </c>
      <c r="E5" s="12">
        <v>79.3</v>
      </c>
      <c r="F5" s="13">
        <v>81</v>
      </c>
      <c r="G5" s="13">
        <f t="shared" si="0"/>
        <v>80.15</v>
      </c>
      <c r="H5" s="14">
        <v>3</v>
      </c>
    </row>
    <row r="6" customFormat="1" ht="28" customHeight="1" spans="1:8">
      <c r="A6" s="8" t="s">
        <v>99</v>
      </c>
      <c r="B6" s="9">
        <v>2022404527012</v>
      </c>
      <c r="C6" s="10" t="s">
        <v>104</v>
      </c>
      <c r="D6" s="11" t="s">
        <v>101</v>
      </c>
      <c r="E6" s="12">
        <v>80.2</v>
      </c>
      <c r="F6" s="13">
        <v>77.34</v>
      </c>
      <c r="G6" s="13">
        <f t="shared" si="0"/>
        <v>78.77</v>
      </c>
      <c r="H6" s="14">
        <v>5</v>
      </c>
    </row>
    <row r="7" customFormat="1" ht="28" customHeight="1" spans="1:8">
      <c r="A7" s="8" t="s">
        <v>99</v>
      </c>
      <c r="B7" s="9">
        <v>2022404527054</v>
      </c>
      <c r="C7" s="10" t="s">
        <v>105</v>
      </c>
      <c r="D7" s="11" t="s">
        <v>101</v>
      </c>
      <c r="E7" s="12">
        <v>81.7</v>
      </c>
      <c r="F7" s="13">
        <v>90.2</v>
      </c>
      <c r="G7" s="13">
        <f t="shared" si="0"/>
        <v>85.95</v>
      </c>
      <c r="H7" s="14">
        <v>1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A类</vt:lpstr>
      <vt:lpstr>B类</vt:lpstr>
      <vt:lpstr>C类</vt:lpstr>
      <vt:lpstr>D类</vt:lpstr>
      <vt:lpstr>E类</vt:lpstr>
      <vt:lpstr>F类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2022-06-01T06:56:00Z</dcterms:created>
  <dcterms:modified xsi:type="dcterms:W3CDTF">2022-06-14T08:23:00Z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B0026EEAFA69461FAA1966285F79962C</vt:lpwstr>
  </property>
  <property fmtid="{D5CDD505-2E9C-101B-9397-08002B2CF9AE}" pid="3" name="KSOProductBuildVer">
    <vt:lpwstr>2052-11.1.0.11744</vt:lpwstr>
  </property>
</Properties>
</file>